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eknik og Drift\Idræt og Folkeoplysning\Administration\Skabeloner\Tilskud\Lokaletilskud\"/>
    </mc:Choice>
  </mc:AlternateContent>
  <bookViews>
    <workbookView xWindow="0" yWindow="0" windowWidth="28800" windowHeight="12300"/>
  </bookViews>
  <sheets>
    <sheet name="Ark1" sheetId="1" r:id="rId1"/>
  </sheets>
  <definedNames>
    <definedName name="_xlnm.Print_Area" localSheetId="0">'Ark1'!$A$1:$H$54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B14" i="1"/>
  <c r="B21" i="1"/>
  <c r="B38" i="1"/>
  <c r="B37" i="1"/>
  <c r="B36" i="1"/>
  <c r="B39" i="1" l="1"/>
  <c r="B40" i="1" l="1"/>
  <c r="B41" i="1" s="1"/>
  <c r="B22" i="1" s="1"/>
  <c r="C29" i="1"/>
  <c r="B23" i="1" l="1"/>
  <c r="B24" i="1" s="1"/>
  <c r="B25" i="1" s="1"/>
</calcChain>
</file>

<file path=xl/sharedStrings.xml><?xml version="1.0" encoding="utf-8"?>
<sst xmlns="http://schemas.openxmlformats.org/spreadsheetml/2006/main" count="61" uniqueCount="54">
  <si>
    <t>Ansøgning af tilskud til lokaler</t>
  </si>
  <si>
    <t>Foreningens navn</t>
  </si>
  <si>
    <t>E-mail</t>
  </si>
  <si>
    <t>CVR nr.</t>
  </si>
  <si>
    <t>Reg. Nr.</t>
  </si>
  <si>
    <t>konto nr.</t>
  </si>
  <si>
    <t>Bemærkning</t>
  </si>
  <si>
    <t>Forventede aktivitetstimer</t>
  </si>
  <si>
    <t>Lokaler</t>
  </si>
  <si>
    <t>Rytterstuer</t>
  </si>
  <si>
    <t>Haller</t>
  </si>
  <si>
    <t xml:space="preserve">År: </t>
  </si>
  <si>
    <t>Formand</t>
  </si>
  <si>
    <t>Kasserer</t>
  </si>
  <si>
    <t>Dato</t>
  </si>
  <si>
    <t>Navn blokbogstaver</t>
  </si>
  <si>
    <t>Underskrift</t>
  </si>
  <si>
    <t>Antal aktive, deltagende og betalende medlemmer pr. 1. januar i alt</t>
  </si>
  <si>
    <t>Heraf medlemmer over 25 år</t>
  </si>
  <si>
    <t>Fradrag for medlemmer over 25 år</t>
  </si>
  <si>
    <t>Procentandel medlemmer over 25 år</t>
  </si>
  <si>
    <t>Ansøgning om tilskud til</t>
  </si>
  <si>
    <t>Foreningens kontaktoplysninger</t>
  </si>
  <si>
    <t>Tilskudsberettigede udgifter herefter</t>
  </si>
  <si>
    <t>Vedlagt "Retningslinjer for tilskud til egne og lejede lokaler", herunder "Oversigt over tilskudsberettigede udgifter"</t>
  </si>
  <si>
    <t>Allerød kommune</t>
  </si>
  <si>
    <t>Idræt &amp; Folkeoplysning</t>
  </si>
  <si>
    <t>Udfyld de grønne felter</t>
  </si>
  <si>
    <t>Mangelfuldt udfyldte ansøgningsskemaer, herunder manglende underskrifter, kan ikke forvente at komme i betragtning til tilskud.</t>
  </si>
  <si>
    <r>
      <t xml:space="preserve">Foreningens bank </t>
    </r>
    <r>
      <rPr>
        <sz val="9"/>
        <color theme="1"/>
        <rFont val="Calibri"/>
        <family val="2"/>
        <scheme val="minor"/>
      </rPr>
      <t>(husk at oplyse jeres bank om cvr-nr.)</t>
    </r>
  </si>
  <si>
    <r>
      <rPr>
        <b/>
        <u/>
        <sz val="12"/>
        <rFont val="Arial"/>
        <family val="2"/>
      </rPr>
      <t>Underskrives</t>
    </r>
    <r>
      <rPr>
        <sz val="12"/>
        <rFont val="Arial"/>
        <family val="2"/>
      </rPr>
      <t xml:space="preserve"> og sendes til booking@alleroed.dk</t>
    </r>
  </si>
  <si>
    <t>Forventede lejeudgifter</t>
  </si>
  <si>
    <t>Forventede tilskudsberettigede udgifter</t>
  </si>
  <si>
    <t>Forventede tilskudsberettigede udgifter i alt</t>
  </si>
  <si>
    <t>Timesatser, jf. www.kl.dk</t>
  </si>
  <si>
    <t>Almindelige lokaler, rytterstuer, ridehaller</t>
  </si>
  <si>
    <t xml:space="preserve"> 1) Almindelige lokaler, ridehaller og lejrpladser</t>
  </si>
  <si>
    <t xml:space="preserve"> 2) Rytterstuer</t>
  </si>
  <si>
    <t xml:space="preserve"> 3) Idrætshaller (excl. Ridehaller)</t>
  </si>
  <si>
    <t>Bruttogrundlag for tilskud (mindste beløb A eller B)</t>
  </si>
  <si>
    <r>
      <rPr>
        <b/>
        <sz val="10"/>
        <color theme="1"/>
        <rFont val="Calibri"/>
        <family val="2"/>
        <scheme val="minor"/>
      </rPr>
      <t>A:</t>
    </r>
    <r>
      <rPr>
        <sz val="10"/>
        <color theme="1"/>
        <rFont val="Calibri"/>
        <family val="2"/>
        <scheme val="minor"/>
      </rPr>
      <t xml:space="preserve"> Maksimale tilskudsberettigede lokaleudgifter (1+2+3)</t>
    </r>
  </si>
  <si>
    <r>
      <rPr>
        <b/>
        <sz val="10"/>
        <color theme="1"/>
        <rFont val="Calibri"/>
        <family val="2"/>
        <scheme val="minor"/>
      </rPr>
      <t>B:</t>
    </r>
    <r>
      <rPr>
        <sz val="10"/>
        <color theme="1"/>
        <rFont val="Calibri"/>
        <family val="2"/>
        <scheme val="minor"/>
      </rPr>
      <t xml:space="preserve"> Tilskudsberettigede udgifter (beregning oppe i skemaet)</t>
    </r>
  </si>
  <si>
    <t>Beregning af maksimale tilskudsberettigede lokaleudgifter (timer*sats):</t>
  </si>
  <si>
    <r>
      <t xml:space="preserve">Maksimalt tilskud der kan søges </t>
    </r>
    <r>
      <rPr>
        <sz val="10"/>
        <color theme="1"/>
        <rFont val="Calibri"/>
        <family val="2"/>
        <scheme val="minor"/>
      </rPr>
      <t>(65% af tilskudsberettigede udgifter)</t>
    </r>
  </si>
  <si>
    <t>Ansøgning</t>
  </si>
  <si>
    <t>1. Lejede lokaler</t>
  </si>
  <si>
    <t>2. Egne lokaler</t>
  </si>
  <si>
    <t>Hyttenavn</t>
  </si>
  <si>
    <t>Post nr.</t>
  </si>
  <si>
    <t>By</t>
  </si>
  <si>
    <t>Vejnavn og nr.</t>
  </si>
  <si>
    <r>
      <t xml:space="preserve">Bruttogrundlag for tilskud </t>
    </r>
    <r>
      <rPr>
        <sz val="10"/>
        <color theme="1"/>
        <rFont val="Calibri"/>
        <family val="2"/>
        <scheme val="minor"/>
      </rPr>
      <t>(mindstebeløb, se nederst på siden)</t>
    </r>
  </si>
  <si>
    <t>3. Medlemsopgørelse</t>
  </si>
  <si>
    <t>4. Adresse på egne lokaler, der søges tilskud til: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</si>
</sst>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Arial"/>
      <family val="2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6">
    <xf numFmtId="0" fontId="0" fillId="0" borderId="0" xfId="0"/>
    <xf numFmtId="3" fontId="5" fillId="4" borderId="10" xfId="0" applyNumberFormat="1" applyFont="1" applyFill="1" applyBorder="1" applyProtection="1">
      <protection locked="0"/>
    </xf>
    <xf numFmtId="3" fontId="5" fillId="4" borderId="1" xfId="0" applyNumberFormat="1" applyFont="1" applyFill="1" applyBorder="1" applyProtection="1">
      <protection locked="0"/>
    </xf>
    <xf numFmtId="49" fontId="5" fillId="4" borderId="3" xfId="0" applyNumberFormat="1" applyFont="1" applyFill="1" applyBorder="1" applyProtection="1">
      <protection locked="0"/>
    </xf>
    <xf numFmtId="49" fontId="5" fillId="4" borderId="0" xfId="0" applyNumberFormat="1" applyFont="1" applyFill="1" applyBorder="1" applyProtection="1">
      <protection locked="0"/>
    </xf>
    <xf numFmtId="0" fontId="5" fillId="0" borderId="1" xfId="0" applyFont="1" applyBorder="1" applyProtection="1"/>
    <xf numFmtId="0" fontId="2" fillId="0" borderId="1" xfId="0" applyFont="1" applyBorder="1" applyProtection="1"/>
    <xf numFmtId="3" fontId="5" fillId="0" borderId="1" xfId="0" applyNumberFormat="1" applyFont="1" applyBorder="1" applyProtection="1"/>
    <xf numFmtId="0" fontId="6" fillId="0" borderId="0" xfId="1" applyFont="1" applyBorder="1" applyProtection="1"/>
    <xf numFmtId="0" fontId="7" fillId="0" borderId="0" xfId="1" applyFont="1" applyBorder="1" applyProtection="1"/>
    <xf numFmtId="0" fontId="5" fillId="0" borderId="0" xfId="0" applyFont="1" applyProtection="1"/>
    <xf numFmtId="0" fontId="10" fillId="4" borderId="0" xfId="1" applyFont="1" applyFill="1" applyProtection="1"/>
    <xf numFmtId="0" fontId="1" fillId="0" borderId="0" xfId="1" applyFont="1" applyProtection="1"/>
    <xf numFmtId="0" fontId="6" fillId="0" borderId="0" xfId="1" applyFont="1" applyAlignment="1" applyProtection="1">
      <alignment horizontal="center" vertical="center"/>
    </xf>
    <xf numFmtId="0" fontId="5" fillId="0" borderId="0" xfId="0" applyFont="1" applyBorder="1" applyProtection="1"/>
    <xf numFmtId="9" fontId="2" fillId="5" borderId="1" xfId="0" applyNumberFormat="1" applyFont="1" applyFill="1" applyBorder="1" applyProtection="1"/>
    <xf numFmtId="0" fontId="2" fillId="5" borderId="1" xfId="0" applyFont="1" applyFill="1" applyBorder="1" applyProtection="1"/>
    <xf numFmtId="0" fontId="2" fillId="2" borderId="4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Protection="1"/>
    <xf numFmtId="0" fontId="5" fillId="2" borderId="7" xfId="0" applyFont="1" applyFill="1" applyBorder="1" applyProtection="1"/>
    <xf numFmtId="0" fontId="5" fillId="2" borderId="5" xfId="0" applyFont="1" applyFill="1" applyBorder="1" applyProtection="1"/>
    <xf numFmtId="0" fontId="5" fillId="2" borderId="9" xfId="0" applyFont="1" applyFill="1" applyBorder="1" applyProtection="1"/>
    <xf numFmtId="0" fontId="5" fillId="2" borderId="8" xfId="0" applyFont="1" applyFill="1" applyBorder="1" applyProtection="1"/>
    <xf numFmtId="0" fontId="5" fillId="2" borderId="0" xfId="0" applyFont="1" applyFill="1" applyBorder="1" applyProtection="1"/>
    <xf numFmtId="0" fontId="5" fillId="0" borderId="4" xfId="0" applyFont="1" applyBorder="1" applyProtection="1"/>
    <xf numFmtId="0" fontId="2" fillId="0" borderId="0" xfId="0" applyFont="1" applyProtection="1"/>
    <xf numFmtId="0" fontId="12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49" fontId="4" fillId="4" borderId="2" xfId="0" applyNumberFormat="1" applyFont="1" applyFill="1" applyBorder="1" applyAlignment="1" applyProtection="1">
      <alignment horizontal="left" vertical="top" wrapText="1"/>
      <protection locked="0"/>
    </xf>
    <xf numFmtId="49" fontId="4" fillId="4" borderId="3" xfId="0" applyNumberFormat="1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Protection="1"/>
    <xf numFmtId="0" fontId="5" fillId="0" borderId="1" xfId="0" applyFont="1" applyFill="1" applyBorder="1" applyProtection="1"/>
    <xf numFmtId="0" fontId="5" fillId="7" borderId="0" xfId="0" applyFont="1" applyFill="1" applyBorder="1" applyProtection="1"/>
    <xf numFmtId="0" fontId="5" fillId="0" borderId="2" xfId="0" applyFont="1" applyBorder="1" applyProtection="1"/>
    <xf numFmtId="164" fontId="5" fillId="0" borderId="1" xfId="0" applyNumberFormat="1" applyFont="1" applyBorder="1" applyProtection="1"/>
    <xf numFmtId="0" fontId="5" fillId="4" borderId="3" xfId="0" applyFont="1" applyFill="1" applyBorder="1" applyProtection="1">
      <protection locked="0"/>
    </xf>
    <xf numFmtId="0" fontId="5" fillId="4" borderId="4" xfId="0" applyFont="1" applyFill="1" applyBorder="1" applyProtection="1">
      <protection locked="0"/>
    </xf>
    <xf numFmtId="0" fontId="5" fillId="7" borderId="5" xfId="0" applyFont="1" applyFill="1" applyBorder="1" applyProtection="1"/>
    <xf numFmtId="0" fontId="5" fillId="7" borderId="14" xfId="0" applyFont="1" applyFill="1" applyBorder="1" applyProtection="1"/>
    <xf numFmtId="0" fontId="2" fillId="2" borderId="2" xfId="0" applyFont="1" applyFill="1" applyBorder="1" applyAlignment="1" applyProtection="1">
      <alignment horizontal="center" vertical="center"/>
    </xf>
    <xf numFmtId="0" fontId="5" fillId="2" borderId="2" xfId="0" applyFont="1" applyFill="1" applyBorder="1" applyProtection="1"/>
    <xf numFmtId="0" fontId="5" fillId="2" borderId="4" xfId="0" applyFont="1" applyFill="1" applyBorder="1" applyProtection="1"/>
    <xf numFmtId="49" fontId="5" fillId="4" borderId="3" xfId="0" applyNumberFormat="1" applyFont="1" applyFill="1" applyBorder="1" applyAlignment="1" applyProtection="1">
      <alignment wrapText="1"/>
      <protection locked="0"/>
    </xf>
    <xf numFmtId="49" fontId="5" fillId="4" borderId="4" xfId="0" applyNumberFormat="1" applyFont="1" applyFill="1" applyBorder="1" applyAlignment="1" applyProtection="1">
      <alignment wrapText="1"/>
      <protection locked="0"/>
    </xf>
    <xf numFmtId="49" fontId="5" fillId="4" borderId="4" xfId="0" applyNumberFormat="1" applyFont="1" applyFill="1" applyBorder="1" applyProtection="1">
      <protection locked="0"/>
    </xf>
    <xf numFmtId="49" fontId="5" fillId="4" borderId="13" xfId="0" applyNumberFormat="1" applyFont="1" applyFill="1" applyBorder="1" applyProtection="1">
      <protection locked="0"/>
    </xf>
    <xf numFmtId="0" fontId="3" fillId="0" borderId="2" xfId="0" applyFont="1" applyBorder="1" applyAlignment="1" applyProtection="1">
      <alignment horizontal="center" vertical="center"/>
    </xf>
    <xf numFmtId="0" fontId="2" fillId="4" borderId="4" xfId="0" applyFont="1" applyFill="1" applyBorder="1" applyAlignment="1" applyProtection="1">
      <protection locked="0"/>
    </xf>
    <xf numFmtId="0" fontId="2" fillId="5" borderId="12" xfId="0" applyFont="1" applyFill="1" applyBorder="1" applyAlignment="1" applyProtection="1">
      <alignment horizontal="center" vertical="center"/>
    </xf>
    <xf numFmtId="0" fontId="2" fillId="5" borderId="6" xfId="0" applyFont="1" applyFill="1" applyBorder="1" applyAlignment="1" applyProtection="1">
      <alignment horizontal="center" vertical="center"/>
    </xf>
    <xf numFmtId="9" fontId="2" fillId="5" borderId="4" xfId="0" applyNumberFormat="1" applyFont="1" applyFill="1" applyBorder="1" applyProtection="1"/>
    <xf numFmtId="0" fontId="2" fillId="2" borderId="15" xfId="0" applyFont="1" applyFill="1" applyBorder="1" applyAlignment="1" applyProtection="1">
      <alignment horizontal="center" vertical="center" wrapText="1"/>
    </xf>
    <xf numFmtId="0" fontId="2" fillId="5" borderId="11" xfId="0" applyFont="1" applyFill="1" applyBorder="1" applyAlignment="1" applyProtection="1">
      <alignment horizontal="center" vertical="center"/>
    </xf>
    <xf numFmtId="0" fontId="5" fillId="4" borderId="1" xfId="0" applyFont="1" applyFill="1" applyBorder="1" applyProtection="1">
      <protection locked="0"/>
    </xf>
    <xf numFmtId="0" fontId="5" fillId="4" borderId="2" xfId="0" applyFont="1" applyFill="1" applyBorder="1" applyProtection="1">
      <protection locked="0"/>
    </xf>
    <xf numFmtId="0" fontId="5" fillId="0" borderId="11" xfId="0" applyFont="1" applyFill="1" applyBorder="1" applyProtection="1"/>
    <xf numFmtId="49" fontId="4" fillId="4" borderId="4" xfId="0" applyNumberFormat="1" applyFont="1" applyFill="1" applyBorder="1" applyAlignment="1" applyProtection="1">
      <alignment horizontal="left" vertical="top" wrapText="1"/>
      <protection locked="0"/>
    </xf>
    <xf numFmtId="0" fontId="5" fillId="2" borderId="10" xfId="0" applyFont="1" applyFill="1" applyBorder="1" applyProtection="1"/>
    <xf numFmtId="0" fontId="5" fillId="2" borderId="14" xfId="0" applyFont="1" applyFill="1" applyBorder="1" applyProtection="1"/>
    <xf numFmtId="0" fontId="5" fillId="2" borderId="15" xfId="0" applyFont="1" applyFill="1" applyBorder="1" applyProtection="1"/>
    <xf numFmtId="0" fontId="3" fillId="8" borderId="2" xfId="0" applyFont="1" applyFill="1" applyBorder="1" applyProtection="1"/>
    <xf numFmtId="0" fontId="3" fillId="8" borderId="3" xfId="0" applyFont="1" applyFill="1" applyBorder="1" applyProtection="1"/>
    <xf numFmtId="0" fontId="3" fillId="8" borderId="4" xfId="0" applyFont="1" applyFill="1" applyBorder="1" applyProtection="1"/>
    <xf numFmtId="0" fontId="12" fillId="3" borderId="2" xfId="0" applyFont="1" applyFill="1" applyBorder="1" applyAlignment="1" applyProtection="1">
      <alignment horizontal="center"/>
    </xf>
    <xf numFmtId="0" fontId="12" fillId="3" borderId="3" xfId="0" applyFont="1" applyFill="1" applyBorder="1" applyAlignment="1" applyProtection="1">
      <alignment horizontal="center"/>
    </xf>
    <xf numFmtId="0" fontId="12" fillId="3" borderId="4" xfId="0" applyFont="1" applyFill="1" applyBorder="1" applyAlignment="1" applyProtection="1">
      <alignment horizontal="center"/>
    </xf>
    <xf numFmtId="49" fontId="4" fillId="4" borderId="1" xfId="0" applyNumberFormat="1" applyFont="1" applyFill="1" applyBorder="1" applyAlignment="1" applyProtection="1">
      <alignment horizontal="left" vertical="top" wrapText="1"/>
      <protection locked="0"/>
    </xf>
    <xf numFmtId="49" fontId="4" fillId="4" borderId="2" xfId="0" applyNumberFormat="1" applyFont="1" applyFill="1" applyBorder="1" applyAlignment="1" applyProtection="1">
      <alignment horizontal="left" vertical="top" wrapText="1"/>
      <protection locked="0"/>
    </xf>
    <xf numFmtId="49" fontId="8" fillId="4" borderId="3" xfId="0" applyNumberFormat="1" applyFont="1" applyFill="1" applyBorder="1" applyAlignment="1" applyProtection="1">
      <alignment horizontal="left" vertical="top" wrapText="1"/>
      <protection locked="0"/>
    </xf>
    <xf numFmtId="49" fontId="8" fillId="4" borderId="4" xfId="0" applyNumberFormat="1" applyFont="1" applyFill="1" applyBorder="1" applyAlignment="1" applyProtection="1">
      <alignment horizontal="left" vertical="top" wrapText="1"/>
      <protection locked="0"/>
    </xf>
    <xf numFmtId="49" fontId="4" fillId="4" borderId="3" xfId="0" applyNumberFormat="1" applyFont="1" applyFill="1" applyBorder="1" applyAlignment="1" applyProtection="1">
      <alignment horizontal="left" vertical="top" wrapText="1"/>
      <protection locked="0"/>
    </xf>
    <xf numFmtId="49" fontId="4" fillId="4" borderId="4" xfId="0" applyNumberFormat="1" applyFont="1" applyFill="1" applyBorder="1" applyAlignment="1" applyProtection="1">
      <alignment horizontal="left" vertical="top" wrapText="1"/>
      <protection locked="0"/>
    </xf>
    <xf numFmtId="0" fontId="2" fillId="5" borderId="11" xfId="0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/>
    </xf>
    <xf numFmtId="0" fontId="3" fillId="5" borderId="12" xfId="0" applyFont="1" applyFill="1" applyBorder="1" applyAlignment="1" applyProtection="1">
      <alignment horizontal="left" vertical="center"/>
    </xf>
    <xf numFmtId="0" fontId="3" fillId="5" borderId="2" xfId="0" applyFont="1" applyFill="1" applyBorder="1" applyAlignment="1" applyProtection="1">
      <alignment horizontal="left" vertical="center"/>
    </xf>
    <xf numFmtId="0" fontId="3" fillId="5" borderId="7" xfId="0" applyFont="1" applyFill="1" applyBorder="1" applyAlignment="1" applyProtection="1">
      <alignment horizontal="left" vertical="center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13" fillId="0" borderId="2" xfId="0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 applyProtection="1">
      <alignment horizontal="center" vertical="center"/>
    </xf>
    <xf numFmtId="0" fontId="13" fillId="0" borderId="4" xfId="0" applyFont="1" applyFill="1" applyBorder="1" applyAlignment="1" applyProtection="1">
      <alignment horizontal="center" vertical="center"/>
    </xf>
    <xf numFmtId="0" fontId="12" fillId="3" borderId="5" xfId="0" applyFont="1" applyFill="1" applyBorder="1" applyAlignment="1" applyProtection="1">
      <alignment horizontal="center"/>
    </xf>
    <xf numFmtId="0" fontId="5" fillId="0" borderId="0" xfId="0" applyFont="1" applyFill="1" applyProtection="1"/>
    <xf numFmtId="0" fontId="8" fillId="6" borderId="1" xfId="0" applyFont="1" applyFill="1" applyBorder="1" applyProtection="1"/>
    <xf numFmtId="0" fontId="4" fillId="0" borderId="1" xfId="0" applyFont="1" applyBorder="1" applyProtection="1"/>
    <xf numFmtId="0" fontId="8" fillId="6" borderId="2" xfId="0" applyFont="1" applyFill="1" applyBorder="1" applyAlignment="1" applyProtection="1">
      <alignment horizontal="left" vertical="top"/>
    </xf>
    <xf numFmtId="0" fontId="8" fillId="6" borderId="4" xfId="0" applyFont="1" applyFill="1" applyBorder="1" applyAlignment="1" applyProtection="1">
      <alignment horizontal="left" vertical="top"/>
    </xf>
    <xf numFmtId="0" fontId="0" fillId="0" borderId="0" xfId="0" applyFont="1" applyProtection="1"/>
    <xf numFmtId="3" fontId="4" fillId="0" borderId="1" xfId="0" applyNumberFormat="1" applyFont="1" applyBorder="1" applyProtection="1"/>
    <xf numFmtId="0" fontId="8" fillId="0" borderId="1" xfId="0" applyFont="1" applyBorder="1" applyProtection="1"/>
    <xf numFmtId="3" fontId="8" fillId="0" borderId="1" xfId="0" applyNumberFormat="1" applyFont="1" applyBorder="1" applyProtection="1"/>
    <xf numFmtId="0" fontId="2" fillId="8" borderId="2" xfId="0" applyFont="1" applyFill="1" applyBorder="1" applyAlignment="1" applyProtection="1">
      <alignment horizontal="left"/>
    </xf>
    <xf numFmtId="0" fontId="2" fillId="8" borderId="3" xfId="0" applyFont="1" applyFill="1" applyBorder="1" applyAlignment="1" applyProtection="1">
      <alignment horizontal="left"/>
    </xf>
    <xf numFmtId="0" fontId="2" fillId="8" borderId="4" xfId="0" applyFont="1" applyFill="1" applyBorder="1" applyAlignment="1" applyProtection="1">
      <alignment horizontal="left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5" fillId="4" borderId="2" xfId="0" applyFont="1" applyFill="1" applyBorder="1" applyAlignment="1" applyProtection="1">
      <alignment horizontal="center"/>
    </xf>
    <xf numFmtId="0" fontId="5" fillId="4" borderId="4" xfId="0" applyFont="1" applyFill="1" applyBorder="1" applyAlignment="1" applyProtection="1">
      <alignment horizontal="center"/>
    </xf>
    <xf numFmtId="49" fontId="4" fillId="4" borderId="1" xfId="0" applyNumberFormat="1" applyFont="1" applyFill="1" applyBorder="1" applyAlignment="1" applyProtection="1">
      <alignment horizontal="left" vertical="top"/>
    </xf>
    <xf numFmtId="49" fontId="5" fillId="4" borderId="2" xfId="0" applyNumberFormat="1" applyFont="1" applyFill="1" applyBorder="1" applyAlignment="1" applyProtection="1">
      <alignment horizontal="center" wrapText="1"/>
      <protection locked="0"/>
    </xf>
    <xf numFmtId="49" fontId="5" fillId="4" borderId="3" xfId="0" applyNumberFormat="1" applyFont="1" applyFill="1" applyBorder="1" applyAlignment="1" applyProtection="1">
      <alignment horizontal="center" wrapText="1"/>
      <protection locked="0"/>
    </xf>
    <xf numFmtId="49" fontId="5" fillId="4" borderId="4" xfId="0" applyNumberFormat="1" applyFont="1" applyFill="1" applyBorder="1" applyAlignment="1" applyProtection="1">
      <alignment horizontal="center" wrapText="1"/>
      <protection locked="0"/>
    </xf>
    <xf numFmtId="0" fontId="5" fillId="4" borderId="11" xfId="0" applyFont="1" applyFill="1" applyBorder="1" applyProtection="1">
      <protection locked="0"/>
    </xf>
  </cellXfs>
  <cellStyles count="2">
    <cellStyle name="Normal" xfId="0" builtinId="0"/>
    <cellStyle name="Normal_Ark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0</xdr:row>
      <xdr:rowOff>0</xdr:rowOff>
    </xdr:from>
    <xdr:to>
      <xdr:col>7</xdr:col>
      <xdr:colOff>9525</xdr:colOff>
      <xdr:row>2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2875" y="0"/>
          <a:ext cx="4857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tabSelected="1" zoomScaleNormal="100" workbookViewId="0">
      <selection activeCell="A46" sqref="A46"/>
    </sheetView>
  </sheetViews>
  <sheetFormatPr defaultRowHeight="15.75" x14ac:dyDescent="0.25"/>
  <cols>
    <col min="1" max="1" width="74.5703125" style="10" customWidth="1"/>
    <col min="2" max="2" width="16.5703125" style="10" customWidth="1"/>
    <col min="3" max="3" width="11.85546875" style="10" bestFit="1" customWidth="1"/>
    <col min="4" max="4" width="16.85546875" style="10" bestFit="1" customWidth="1"/>
    <col min="5" max="5" width="12.85546875" style="10" customWidth="1"/>
    <col min="6" max="7" width="11.140625" style="10" bestFit="1" customWidth="1"/>
    <col min="8" max="8" width="42.7109375" style="10" customWidth="1"/>
    <col min="9" max="9" width="14.85546875" style="10" bestFit="1" customWidth="1"/>
    <col min="10" max="16384" width="9.140625" style="10"/>
  </cols>
  <sheetData>
    <row r="1" spans="1:8" x14ac:dyDescent="0.25">
      <c r="A1" s="8"/>
      <c r="B1" s="9" t="s">
        <v>30</v>
      </c>
      <c r="D1" s="9"/>
      <c r="E1" s="9"/>
      <c r="F1" s="9"/>
      <c r="H1" s="13" t="s">
        <v>25</v>
      </c>
    </row>
    <row r="2" spans="1:8" x14ac:dyDescent="0.25">
      <c r="A2" s="11" t="s">
        <v>27</v>
      </c>
      <c r="B2" s="12"/>
      <c r="C2" s="12"/>
      <c r="D2" s="12"/>
      <c r="E2" s="12"/>
      <c r="F2" s="12"/>
      <c r="H2" s="13" t="s">
        <v>26</v>
      </c>
    </row>
    <row r="3" spans="1:8" x14ac:dyDescent="0.25">
      <c r="A3" s="12"/>
      <c r="B3" s="12"/>
      <c r="C3" s="12"/>
      <c r="D3" s="12"/>
      <c r="E3" s="12"/>
      <c r="F3" s="12"/>
      <c r="H3" s="13"/>
    </row>
    <row r="4" spans="1:8" ht="33.75" customHeight="1" x14ac:dyDescent="0.25">
      <c r="A4" s="80" t="s">
        <v>0</v>
      </c>
      <c r="B4" s="81"/>
      <c r="C4" s="81"/>
      <c r="D4" s="81"/>
      <c r="E4" s="81"/>
      <c r="F4" s="82"/>
      <c r="G4" s="46" t="s">
        <v>11</v>
      </c>
      <c r="H4" s="47">
        <v>2022</v>
      </c>
    </row>
    <row r="6" spans="1:8" ht="21" x14ac:dyDescent="0.35">
      <c r="A6" s="63" t="s">
        <v>22</v>
      </c>
      <c r="B6" s="64"/>
      <c r="C6" s="64"/>
      <c r="D6" s="64"/>
      <c r="E6" s="64"/>
      <c r="F6" s="64"/>
      <c r="G6" s="64"/>
      <c r="H6" s="65"/>
    </row>
    <row r="7" spans="1:8" ht="32.450000000000003" customHeight="1" x14ac:dyDescent="0.25">
      <c r="A7" s="31" t="s">
        <v>1</v>
      </c>
      <c r="B7" s="3"/>
      <c r="C7" s="3"/>
      <c r="D7" s="3"/>
      <c r="E7" s="3"/>
      <c r="F7" s="3"/>
      <c r="G7" s="3"/>
      <c r="H7" s="44"/>
    </row>
    <row r="8" spans="1:8" ht="32.450000000000003" customHeight="1" x14ac:dyDescent="0.25">
      <c r="A8" s="31" t="s">
        <v>2</v>
      </c>
      <c r="B8" s="3"/>
      <c r="C8" s="3"/>
      <c r="D8" s="3"/>
      <c r="E8" s="3"/>
      <c r="F8" s="3"/>
      <c r="G8" s="3"/>
      <c r="H8" s="44"/>
    </row>
    <row r="9" spans="1:8" ht="32.450000000000003" customHeight="1" x14ac:dyDescent="0.25">
      <c r="A9" s="31" t="s">
        <v>3</v>
      </c>
      <c r="B9" s="4"/>
      <c r="C9" s="4"/>
      <c r="D9" s="4"/>
      <c r="E9" s="4"/>
      <c r="F9" s="4"/>
      <c r="G9" s="4"/>
      <c r="H9" s="45"/>
    </row>
    <row r="10" spans="1:8" ht="32.450000000000003" customHeight="1" x14ac:dyDescent="0.25">
      <c r="A10" s="31" t="s">
        <v>29</v>
      </c>
      <c r="B10" s="3"/>
      <c r="C10" s="3"/>
      <c r="D10" s="5" t="s">
        <v>4</v>
      </c>
      <c r="E10" s="3"/>
      <c r="F10" s="5" t="s">
        <v>5</v>
      </c>
      <c r="G10" s="3"/>
      <c r="H10" s="44"/>
    </row>
    <row r="11" spans="1:8" x14ac:dyDescent="0.25">
      <c r="A11" s="14"/>
      <c r="B11" s="14"/>
      <c r="C11" s="14"/>
      <c r="D11" s="14"/>
      <c r="E11" s="14"/>
      <c r="F11" s="14"/>
      <c r="G11" s="14"/>
      <c r="H11" s="14"/>
    </row>
    <row r="12" spans="1:8" ht="21" x14ac:dyDescent="0.35">
      <c r="A12" s="63" t="s">
        <v>21</v>
      </c>
      <c r="B12" s="83"/>
      <c r="C12" s="64"/>
      <c r="D12" s="64"/>
      <c r="E12" s="64"/>
      <c r="F12" s="64"/>
      <c r="G12" s="64"/>
      <c r="H12" s="65"/>
    </row>
    <row r="13" spans="1:8" ht="28.5" customHeight="1" x14ac:dyDescent="0.25">
      <c r="A13" s="75" t="s">
        <v>45</v>
      </c>
      <c r="B13" s="49" t="s">
        <v>44</v>
      </c>
      <c r="C13" s="77" t="s">
        <v>7</v>
      </c>
      <c r="D13" s="78"/>
      <c r="E13" s="78"/>
      <c r="F13" s="73" t="s">
        <v>6</v>
      </c>
      <c r="G13" s="73"/>
      <c r="H13" s="73"/>
    </row>
    <row r="14" spans="1:8" ht="28.5" customHeight="1" x14ac:dyDescent="0.25">
      <c r="A14" s="76"/>
      <c r="B14" s="52">
        <f>H4</f>
        <v>2022</v>
      </c>
      <c r="C14" s="50" t="s">
        <v>8</v>
      </c>
      <c r="D14" s="16" t="s">
        <v>9</v>
      </c>
      <c r="E14" s="16" t="s">
        <v>10</v>
      </c>
      <c r="F14" s="73"/>
      <c r="G14" s="73"/>
      <c r="H14" s="73"/>
    </row>
    <row r="15" spans="1:8" s="84" customFormat="1" ht="32.450000000000003" customHeight="1" x14ac:dyDescent="0.25">
      <c r="A15" s="39"/>
      <c r="B15" s="51"/>
      <c r="C15" s="2"/>
      <c r="D15" s="2"/>
      <c r="E15" s="2"/>
      <c r="F15" s="67"/>
      <c r="G15" s="68"/>
      <c r="H15" s="69"/>
    </row>
    <row r="16" spans="1:8" ht="32.450000000000003" customHeight="1" x14ac:dyDescent="0.25">
      <c r="A16" s="55" t="s">
        <v>31</v>
      </c>
      <c r="B16" s="1"/>
      <c r="C16" s="40"/>
      <c r="D16" s="18"/>
      <c r="E16" s="41"/>
      <c r="F16" s="42"/>
      <c r="G16" s="42"/>
      <c r="H16" s="43"/>
    </row>
    <row r="17" spans="1:8" ht="29.25" customHeight="1" x14ac:dyDescent="0.25">
      <c r="A17" s="74" t="s">
        <v>46</v>
      </c>
      <c r="B17" s="48" t="s">
        <v>44</v>
      </c>
      <c r="C17" s="72" t="s">
        <v>7</v>
      </c>
      <c r="D17" s="72"/>
      <c r="E17" s="72"/>
      <c r="F17" s="73" t="s">
        <v>6</v>
      </c>
      <c r="G17" s="73"/>
      <c r="H17" s="73"/>
    </row>
    <row r="18" spans="1:8" ht="28.5" customHeight="1" x14ac:dyDescent="0.25">
      <c r="A18" s="74"/>
      <c r="B18" s="48">
        <f>H4</f>
        <v>2022</v>
      </c>
      <c r="C18" s="15" t="s">
        <v>8</v>
      </c>
      <c r="D18" s="16" t="s">
        <v>9</v>
      </c>
      <c r="E18" s="16" t="s">
        <v>10</v>
      </c>
      <c r="F18" s="73"/>
      <c r="G18" s="73"/>
      <c r="H18" s="73"/>
    </row>
    <row r="19" spans="1:8" ht="35.450000000000003" customHeight="1" x14ac:dyDescent="0.25">
      <c r="A19" s="39"/>
      <c r="B19" s="17"/>
      <c r="C19" s="2"/>
      <c r="D19" s="2"/>
      <c r="E19" s="2"/>
      <c r="F19" s="67"/>
      <c r="G19" s="68"/>
      <c r="H19" s="69"/>
    </row>
    <row r="20" spans="1:8" ht="32.450000000000003" customHeight="1" x14ac:dyDescent="0.25">
      <c r="A20" s="55" t="s">
        <v>32</v>
      </c>
      <c r="B20" s="1"/>
      <c r="C20" s="19"/>
      <c r="D20" s="20"/>
      <c r="E20" s="21"/>
      <c r="F20" s="67"/>
      <c r="G20" s="70"/>
      <c r="H20" s="71"/>
    </row>
    <row r="21" spans="1:8" ht="32.450000000000003" customHeight="1" x14ac:dyDescent="0.25">
      <c r="A21" s="30" t="s">
        <v>33</v>
      </c>
      <c r="B21" s="7">
        <f>B20+B16</f>
        <v>0</v>
      </c>
      <c r="C21" s="22"/>
      <c r="D21" s="23"/>
      <c r="E21" s="23"/>
      <c r="F21" s="67"/>
      <c r="G21" s="70"/>
      <c r="H21" s="71"/>
    </row>
    <row r="22" spans="1:8" ht="32.450000000000003" customHeight="1" x14ac:dyDescent="0.25">
      <c r="A22" s="30" t="s">
        <v>51</v>
      </c>
      <c r="B22" s="7">
        <f>B41</f>
        <v>0</v>
      </c>
      <c r="C22" s="22"/>
      <c r="D22" s="23"/>
      <c r="E22" s="23"/>
      <c r="F22" s="28"/>
      <c r="G22" s="29"/>
      <c r="H22" s="56"/>
    </row>
    <row r="23" spans="1:8" ht="32.450000000000003" customHeight="1" x14ac:dyDescent="0.25">
      <c r="A23" s="31" t="s">
        <v>19</v>
      </c>
      <c r="B23" s="7" t="e">
        <f>B22*C29</f>
        <v>#DIV/0!</v>
      </c>
      <c r="C23" s="22"/>
      <c r="D23" s="23"/>
      <c r="E23" s="23"/>
      <c r="F23" s="67"/>
      <c r="G23" s="70"/>
      <c r="H23" s="71"/>
    </row>
    <row r="24" spans="1:8" ht="32.450000000000003" customHeight="1" x14ac:dyDescent="0.25">
      <c r="A24" s="30" t="s">
        <v>23</v>
      </c>
      <c r="B24" s="7" t="e">
        <f>B22-B23</f>
        <v>#DIV/0!</v>
      </c>
      <c r="C24" s="22"/>
      <c r="D24" s="23"/>
      <c r="E24" s="23"/>
      <c r="F24" s="67"/>
      <c r="G24" s="70"/>
      <c r="H24" s="71"/>
    </row>
    <row r="25" spans="1:8" ht="32.450000000000003" customHeight="1" x14ac:dyDescent="0.25">
      <c r="A25" s="31" t="s">
        <v>43</v>
      </c>
      <c r="B25" s="7" t="e">
        <f>B24*65%</f>
        <v>#DIV/0!</v>
      </c>
      <c r="C25" s="57"/>
      <c r="D25" s="58"/>
      <c r="E25" s="59"/>
      <c r="F25" s="66"/>
      <c r="G25" s="66"/>
      <c r="H25" s="66"/>
    </row>
    <row r="26" spans="1:8" ht="32.25" customHeight="1" x14ac:dyDescent="0.3">
      <c r="A26" s="60" t="s">
        <v>52</v>
      </c>
      <c r="B26" s="61"/>
      <c r="C26" s="61"/>
      <c r="D26" s="61"/>
      <c r="E26" s="61"/>
      <c r="F26" s="61"/>
      <c r="G26" s="61"/>
      <c r="H26" s="62"/>
    </row>
    <row r="27" spans="1:8" ht="32.450000000000003" customHeight="1" x14ac:dyDescent="0.25">
      <c r="A27" s="33" t="s">
        <v>17</v>
      </c>
      <c r="B27" s="24"/>
      <c r="C27" s="2"/>
      <c r="D27" s="37"/>
      <c r="E27" s="37"/>
      <c r="F27" s="54"/>
      <c r="G27" s="35"/>
      <c r="H27" s="36"/>
    </row>
    <row r="28" spans="1:8" ht="32.450000000000003" customHeight="1" x14ac:dyDescent="0.25">
      <c r="A28" s="33" t="s">
        <v>18</v>
      </c>
      <c r="B28" s="24"/>
      <c r="C28" s="2"/>
      <c r="D28" s="32"/>
      <c r="E28" s="32"/>
      <c r="F28" s="54"/>
      <c r="G28" s="35"/>
      <c r="H28" s="36"/>
    </row>
    <row r="29" spans="1:8" ht="32.450000000000003" customHeight="1" x14ac:dyDescent="0.25">
      <c r="A29" s="33" t="s">
        <v>20</v>
      </c>
      <c r="B29" s="24"/>
      <c r="C29" s="34" t="e">
        <f>C28/C27</f>
        <v>#DIV/0!</v>
      </c>
      <c r="D29" s="38"/>
      <c r="E29" s="38"/>
      <c r="F29" s="54"/>
      <c r="G29" s="35"/>
      <c r="H29" s="36"/>
    </row>
    <row r="31" spans="1:8" x14ac:dyDescent="0.25">
      <c r="A31" s="85" t="s">
        <v>34</v>
      </c>
      <c r="B31" s="85">
        <v>2022</v>
      </c>
    </row>
    <row r="32" spans="1:8" x14ac:dyDescent="0.25">
      <c r="A32" s="86" t="s">
        <v>35</v>
      </c>
      <c r="B32" s="86">
        <v>143.74</v>
      </c>
    </row>
    <row r="33" spans="1:7" x14ac:dyDescent="0.25">
      <c r="A33" s="86" t="s">
        <v>10</v>
      </c>
      <c r="B33" s="86">
        <v>287.02</v>
      </c>
    </row>
    <row r="35" spans="1:7" x14ac:dyDescent="0.25">
      <c r="A35" s="87" t="s">
        <v>42</v>
      </c>
      <c r="B35" s="88"/>
      <c r="C35" s="89"/>
    </row>
    <row r="36" spans="1:7" x14ac:dyDescent="0.25">
      <c r="A36" s="86" t="s">
        <v>36</v>
      </c>
      <c r="B36" s="90">
        <f>B32*(C15+C19)</f>
        <v>0</v>
      </c>
      <c r="C36" s="89"/>
    </row>
    <row r="37" spans="1:7" x14ac:dyDescent="0.25">
      <c r="A37" s="86" t="s">
        <v>37</v>
      </c>
      <c r="B37" s="90">
        <f>B32*(D15+D19)</f>
        <v>0</v>
      </c>
      <c r="C37" s="89"/>
    </row>
    <row r="38" spans="1:7" x14ac:dyDescent="0.25">
      <c r="A38" s="86" t="s">
        <v>38</v>
      </c>
      <c r="B38" s="90">
        <f>B33*(E15+E19)</f>
        <v>0</v>
      </c>
      <c r="C38" s="89"/>
    </row>
    <row r="39" spans="1:7" x14ac:dyDescent="0.25">
      <c r="A39" s="86" t="s">
        <v>40</v>
      </c>
      <c r="B39" s="90">
        <f>B36+B37+B38</f>
        <v>0</v>
      </c>
      <c r="C39" s="89"/>
    </row>
    <row r="40" spans="1:7" x14ac:dyDescent="0.25">
      <c r="A40" s="86" t="s">
        <v>41</v>
      </c>
      <c r="B40" s="90">
        <f>B21</f>
        <v>0</v>
      </c>
      <c r="C40" s="89"/>
    </row>
    <row r="41" spans="1:7" x14ac:dyDescent="0.25">
      <c r="A41" s="91" t="s">
        <v>39</v>
      </c>
      <c r="B41" s="92">
        <f>MIN(B40,B39)</f>
        <v>0</v>
      </c>
      <c r="C41" s="89"/>
    </row>
    <row r="43" spans="1:7" x14ac:dyDescent="0.25">
      <c r="A43" s="93" t="s">
        <v>53</v>
      </c>
      <c r="B43" s="94"/>
      <c r="C43" s="94"/>
      <c r="D43" s="94"/>
      <c r="E43" s="94"/>
      <c r="F43" s="94"/>
      <c r="G43" s="95"/>
    </row>
    <row r="44" spans="1:7" x14ac:dyDescent="0.25">
      <c r="A44" s="27" t="s">
        <v>47</v>
      </c>
      <c r="B44" s="96" t="s">
        <v>50</v>
      </c>
      <c r="C44" s="97"/>
      <c r="D44" s="98"/>
      <c r="E44" s="27" t="s">
        <v>48</v>
      </c>
      <c r="F44" s="96" t="s">
        <v>49</v>
      </c>
      <c r="G44" s="98"/>
    </row>
    <row r="45" spans="1:7" x14ac:dyDescent="0.25">
      <c r="A45" s="53"/>
      <c r="B45" s="54"/>
      <c r="C45" s="35"/>
      <c r="D45" s="36"/>
      <c r="E45" s="53"/>
      <c r="F45" s="54"/>
      <c r="G45" s="36"/>
    </row>
    <row r="46" spans="1:7" x14ac:dyDescent="0.25">
      <c r="A46" s="53"/>
      <c r="B46" s="54"/>
      <c r="C46" s="35"/>
      <c r="D46" s="36"/>
      <c r="E46" s="53"/>
      <c r="F46" s="54"/>
      <c r="G46" s="36"/>
    </row>
    <row r="47" spans="1:7" x14ac:dyDescent="0.25">
      <c r="A47" s="53"/>
      <c r="B47" s="54"/>
      <c r="C47" s="35"/>
      <c r="D47" s="36"/>
      <c r="E47" s="53"/>
      <c r="F47" s="54"/>
      <c r="G47" s="36"/>
    </row>
    <row r="48" spans="1:7" x14ac:dyDescent="0.25">
      <c r="A48" s="53"/>
      <c r="B48" s="54"/>
      <c r="C48" s="35"/>
      <c r="D48" s="36"/>
      <c r="E48" s="53"/>
      <c r="F48" s="54"/>
      <c r="G48" s="36"/>
    </row>
    <row r="50" spans="1:8" s="25" customFormat="1" ht="23.25" customHeight="1" x14ac:dyDescent="0.25">
      <c r="B50" s="6" t="s">
        <v>14</v>
      </c>
      <c r="C50" s="79" t="s">
        <v>15</v>
      </c>
      <c r="D50" s="79"/>
      <c r="E50" s="79"/>
      <c r="F50" s="79"/>
      <c r="G50" s="79" t="s">
        <v>16</v>
      </c>
      <c r="H50" s="79"/>
    </row>
    <row r="51" spans="1:8" ht="80.099999999999994" customHeight="1" x14ac:dyDescent="0.25">
      <c r="A51" s="6" t="s">
        <v>12</v>
      </c>
      <c r="B51" s="53"/>
      <c r="C51" s="102"/>
      <c r="D51" s="103"/>
      <c r="E51" s="103"/>
      <c r="F51" s="104"/>
      <c r="G51" s="99"/>
      <c r="H51" s="100"/>
    </row>
    <row r="52" spans="1:8" ht="80.099999999999994" customHeight="1" x14ac:dyDescent="0.25">
      <c r="A52" s="6" t="s">
        <v>13</v>
      </c>
      <c r="B52" s="105"/>
      <c r="C52" s="66"/>
      <c r="D52" s="66"/>
      <c r="E52" s="66"/>
      <c r="F52" s="66"/>
      <c r="G52" s="101"/>
      <c r="H52" s="101"/>
    </row>
    <row r="53" spans="1:8" x14ac:dyDescent="0.25">
      <c r="A53" s="10" t="s">
        <v>24</v>
      </c>
    </row>
    <row r="54" spans="1:8" ht="21" x14ac:dyDescent="0.25">
      <c r="A54" s="26" t="s">
        <v>28</v>
      </c>
      <c r="B54" s="26"/>
      <c r="C54" s="26"/>
      <c r="D54" s="26"/>
      <c r="E54" s="26"/>
      <c r="F54" s="26"/>
      <c r="G54" s="26"/>
      <c r="H54" s="26"/>
    </row>
  </sheetData>
  <sheetProtection algorithmName="SHA-512" hashValue="GlqdMz4C4lUvKsfdtaC6fELzwSvphW6DXtvgeo+qEaIEBYDFq3mCqrnaK2iDH/ZQt/uPnYZrPtFINU4Ih7Z4Pw==" saltValue="8DS26JobMS2eev4R1CKSmg==" spinCount="100000" sheet="1" selectLockedCells="1"/>
  <mergeCells count="26">
    <mergeCell ref="C52:F52"/>
    <mergeCell ref="G52:H52"/>
    <mergeCell ref="G50:H50"/>
    <mergeCell ref="F21:H21"/>
    <mergeCell ref="C51:F51"/>
    <mergeCell ref="C50:F50"/>
    <mergeCell ref="A6:H6"/>
    <mergeCell ref="A4:F4"/>
    <mergeCell ref="F25:H25"/>
    <mergeCell ref="F19:H19"/>
    <mergeCell ref="F20:H20"/>
    <mergeCell ref="C17:E17"/>
    <mergeCell ref="F17:H18"/>
    <mergeCell ref="A17:A18"/>
    <mergeCell ref="F13:H14"/>
    <mergeCell ref="F23:H23"/>
    <mergeCell ref="F24:H24"/>
    <mergeCell ref="A13:A14"/>
    <mergeCell ref="C13:E13"/>
    <mergeCell ref="A12:H12"/>
    <mergeCell ref="F15:H15"/>
    <mergeCell ref="A35:B35"/>
    <mergeCell ref="B44:D44"/>
    <mergeCell ref="F44:G44"/>
    <mergeCell ref="A43:G43"/>
    <mergeCell ref="G51:H51"/>
  </mergeCells>
  <pageMargins left="0.25" right="0.25" top="0.75" bottom="0.75" header="0.3" footer="0.3"/>
  <pageSetup paperSize="9" scale="50" fitToHeight="0" orientation="portrait" r:id="rId1"/>
  <rowBreaks count="1" manualBreakCount="1">
    <brk id="54" max="7" man="1"/>
  </rowBreaks>
  <ignoredErrors>
    <ignoredError sqref="B25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'Ark1'!Udskriftsområde</vt:lpstr>
    </vt:vector>
  </TitlesOfParts>
  <Company>Allerød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Conny Lyng Larsen</dc:creator>
  <cp:lastModifiedBy>Conny Lyng Larsen</cp:lastModifiedBy>
  <cp:lastPrinted>2022-02-23T17:32:05Z</cp:lastPrinted>
  <dcterms:created xsi:type="dcterms:W3CDTF">2022-01-18T08:54:30Z</dcterms:created>
  <dcterms:modified xsi:type="dcterms:W3CDTF">2022-02-23T17:33:16Z</dcterms:modified>
</cp:coreProperties>
</file>